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Year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<sst xmlns="http://schemas.openxmlformats.org/spreadsheetml/2006/main" count="206" uniqueCount="40">
  <si>
    <t>Flight trap summary</t>
  </si>
  <si>
    <t>Year</t>
  </si>
  <si>
    <t>Cloudless Sulphur</t>
  </si>
  <si>
    <t>Gulf Fritillary</t>
  </si>
  <si>
    <t>Notes</t>
  </si>
  <si>
    <t>spr3</t>
  </si>
  <si>
    <t>fll3</t>
  </si>
  <si>
    <t>Long-tailed Skipper</t>
  </si>
  <si>
    <t xml:space="preserve"> </t>
  </si>
  <si>
    <t>Buckeye</t>
  </si>
  <si>
    <t>log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</si>
  <si>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</si>
  <si>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</si>
  <si>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</si>
  <si>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</si>
  <si>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</si>
  <si>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</si>
  <si>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</si>
  <si>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</si>
  <si>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</si>
  <si>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</si>
  <si>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</si>
  <si>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</si>
  <si>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</si>
  <si>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</si>
  <si>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</si>
  <si>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</si>
  <si>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</si>
  <si>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</si>
  <si>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</si>
  <si>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</si>
  <si>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</si>
  <si>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</si>
  <si>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</si>
  <si>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</si>
  <si>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</si>
  <si>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Csfall</t>
  </si>
  <si>
    <t>GF spring</t>
  </si>
  <si>
    <t>BE fall</t>
  </si>
  <si>
    <t>buckeye spring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</si>
</sst>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/d/yyyy"/>
    <numFmt numFmtId="167" formatCode="00"/>
    <numFmt numFmtId="168" formatCode="0.00_)"/>
    <numFmt numFmtId="169" formatCode="0.0_)"/>
  </numFmts>
  <fonts count="10">
    <font>
      <sz val="10"/>
      <name val="Arial"/>
      <family val="0"/>
    </font>
    <font>
      <sz val="12"/>
      <name val="Courier"/>
      <family val="0"/>
    </font>
    <font>
      <vertAlign val="superscript"/>
      <sz val="8.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i/>
      <sz val="10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  <font>
      <vertAlign val="superscript"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FFLfr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3725"/>
          <c:w val="0.89775"/>
          <c:h val="0.9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Years!$A$9:$A$22</c:f>
              <c:numCache/>
            </c:numRef>
          </c:xVal>
          <c:yVal>
            <c:numRef>
              <c:f>Years!$D$9:$D$22</c:f>
              <c:numCache/>
            </c:numRef>
          </c:yVal>
          <c:smooth val="0"/>
        </c:ser>
        <c:axId val="45748129"/>
        <c:axId val="9079978"/>
      </c:scatterChart>
      <c:val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79978"/>
        <c:crosses val="autoZero"/>
        <c:crossBetween val="midCat"/>
        <c:dispUnits/>
      </c:valAx>
      <c:valAx>
        <c:axId val="907997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Net no. south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481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5"/>
          <c:w val="0.94875"/>
          <c:h val="0.9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Years!$A$9:$A$23</c:f>
              <c:numCache/>
            </c:numRef>
          </c:xVal>
          <c:yVal>
            <c:numRef>
              <c:f>Years!$J$9:$J$23</c:f>
              <c:numCache/>
            </c:numRef>
          </c:yVal>
          <c:smooth val="0"/>
        </c:ser>
        <c:axId val="14610939"/>
        <c:axId val="64389588"/>
      </c:scatterChart>
      <c:val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9588"/>
        <c:crosses val="autoZero"/>
        <c:crossBetween val="midCat"/>
        <c:dispUnits/>
      </c:valAx>
      <c:valAx>
        <c:axId val="6438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109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Years!$A$9:$A$23</c:f>
              <c:numCache/>
            </c:numRef>
          </c:xVal>
          <c:yVal>
            <c:numRef>
              <c:f>Years!$N$9:$N$23</c:f>
              <c:numCache/>
            </c:numRef>
          </c:yVal>
          <c:smooth val="0"/>
        </c:ser>
        <c:axId val="42635381"/>
        <c:axId val="48174110"/>
      </c:scatterChart>
      <c:val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4110"/>
        <c:crosses val="autoZero"/>
        <c:crossBetween val="midCat"/>
        <c:dispUnits/>
      </c:valAx>
      <c:valAx>
        <c:axId val="48174110"/>
        <c:scaling>
          <c:orientation val="minMax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42635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Years!$A$9:$A$22</c:f>
              <c:numCache/>
            </c:numRef>
          </c:xVal>
          <c:yVal>
            <c:numRef>
              <c:f>Years!$H$9:$H$22</c:f>
              <c:numCache/>
            </c:numRef>
          </c:yVal>
          <c:smooth val="0"/>
        </c:ser>
        <c:axId val="30913807"/>
        <c:axId val="9788808"/>
      </c:scatterChart>
      <c:val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8808"/>
        <c:crosses val="autoZero"/>
        <c:crossBetween val="midCat"/>
        <c:dispUnits/>
      </c:valAx>
      <c:valAx>
        <c:axId val="9788808"/>
        <c:scaling>
          <c:orientation val="minMax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30913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Years!$A$9:$A$22</c:f>
              <c:numCache/>
            </c:numRef>
          </c:xVal>
          <c:yVal>
            <c:numRef>
              <c:f>Years!$L$9:$L$22</c:f>
              <c:numCache/>
            </c:numRef>
          </c:yVal>
          <c:smooth val="0"/>
        </c:ser>
        <c:axId val="20990409"/>
        <c:axId val="54695954"/>
      </c:scatterChart>
      <c:val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5954"/>
        <c:crosses val="autoZero"/>
        <c:crossBetween val="midCat"/>
        <c:dispUnits/>
      </c:valAx>
      <c:valAx>
        <c:axId val="54695954"/>
        <c:scaling>
          <c:orientation val="minMax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20990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Years!$A$9:$A$22</c:f>
              <c:numCache/>
            </c:numRef>
          </c:xVal>
          <c:yVal>
            <c:numRef>
              <c:f>Years!$P$9:$P$22</c:f>
              <c:numCache/>
            </c:numRef>
          </c:yVal>
          <c:smooth val="0"/>
        </c:ser>
        <c:axId val="22501539"/>
        <c:axId val="1187260"/>
      </c:scatterChart>
      <c:val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260"/>
        <c:crosses val="autoZero"/>
        <c:crossBetween val="midCat"/>
        <c:dispUnits/>
      </c:valAx>
      <c:valAx>
        <c:axId val="1187260"/>
        <c:scaling>
          <c:orientation val="minMax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22501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Years!$A$9:$A$23</c:f>
              <c:numCache/>
            </c:numRef>
          </c:xVal>
          <c:yVal>
            <c:numRef>
              <c:f>Years!$F$9:$F$23</c:f>
              <c:numCache/>
            </c:numRef>
          </c:yVal>
          <c:smooth val="0"/>
        </c:ser>
        <c:axId val="10685341"/>
        <c:axId val="29059206"/>
      </c:scatterChart>
      <c:val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9206"/>
        <c:crosses val="autoZero"/>
        <c:crossBetween val="midCat"/>
        <c:dispUnits/>
      </c:valAx>
      <c:valAx>
        <c:axId val="29059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85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0.54775</cdr:x>
      <cdr:y>0.20575</cdr:y>
    </cdr:from>
    <cdr:to>
      <cdr:x>0.80175</cdr:x>
      <cdr:y>0.32775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561975"/>
          <a:ext cx="1038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cloudless sulphur
fall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0.69275</cdr:y>
    </cdr:from>
    <cdr:to>
      <cdr:x>0.3975</cdr:x>
      <cdr:y>0.82325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76212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gulf fritillary
spring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0.677</cdr:y>
    </cdr:from>
    <cdr:to>
      <cdr:x>0.7015</cdr:x>
      <cdr:y>0.808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1714500"/>
          <a:ext cx="476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buckeye 
spring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0.14975</cdr:x>
      <cdr:y>0.626</cdr:y>
    </cdr:from>
    <cdr:to>
      <cdr:x>0.32625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59067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gulf fritillary
fall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0.6115</cdr:x>
      <cdr:y>0.11625</cdr:y>
    </cdr:from>
    <cdr:to>
      <cdr:x>0.72075</cdr:x>
      <cdr:y>0.24725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295275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buckey
fall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0.63275</cdr:y>
    </cdr:from>
    <cdr:to>
      <cdr:x>0.40225</cdr:x>
      <cdr:y>0.76325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1609725"/>
          <a:ext cx="990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long-tailed skipper
fall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0.2325</cdr:x>
      <cdr:y>0.69975</cdr:y>
    </cdr:from>
    <cdr:to>
      <cdr:x>0.467</cdr:x>
      <cdr:y>0.82225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905000"/>
          <a:ext cx="90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spring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7</xdr:row>
      <xdr:rowOff>76200</xdr:rowOff>
    </xdr:from>
    <xdr:ext cx="104775" cy="200025"/>
    <xdr:sp>
      <xdr:nvSpPr>
        <xdr:cNvPr id="1" name="TextBox 20"/>
        <xdr:cNvSpPr txBox="1">
          <a:spLocks noChangeArrowheads="1"/>
        </xdr:cNvSpPr>
      </xdr:nvSpPr>
      <xdr:spPr>
        <a:xfrm>
          <a:off x="20564475" y="121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24</xdr:row>
      <xdr:rowOff>38100</xdr:rowOff>
    </xdr:from>
    <xdr:to>
      <xdr:col>10</xdr:col>
      <xdr:colOff>266700</xdr:colOff>
      <xdr:row>40</xdr:row>
      <xdr:rowOff>133350</xdr:rowOff>
    </xdr:to>
    <xdr:graphicFrame>
      <xdr:nvGraphicFramePr>
        <xdr:cNvPr id="2" name="Chart 37"/>
        <xdr:cNvGraphicFramePr/>
      </xdr:nvGraphicFramePr>
      <xdr:xfrm>
        <a:off x="47625" y="3990975"/>
        <a:ext cx="4086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41</xdr:row>
      <xdr:rowOff>66675</xdr:rowOff>
    </xdr:from>
    <xdr:to>
      <xdr:col>17</xdr:col>
      <xdr:colOff>1666875</xdr:colOff>
      <xdr:row>56</xdr:row>
      <xdr:rowOff>142875</xdr:rowOff>
    </xdr:to>
    <xdr:graphicFrame>
      <xdr:nvGraphicFramePr>
        <xdr:cNvPr id="3" name="Chart 39"/>
        <xdr:cNvGraphicFramePr/>
      </xdr:nvGraphicFramePr>
      <xdr:xfrm>
        <a:off x="4210050" y="6819900"/>
        <a:ext cx="39909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57</xdr:row>
      <xdr:rowOff>114300</xdr:rowOff>
    </xdr:from>
    <xdr:to>
      <xdr:col>17</xdr:col>
      <xdr:colOff>1638300</xdr:colOff>
      <xdr:row>73</xdr:row>
      <xdr:rowOff>28575</xdr:rowOff>
    </xdr:to>
    <xdr:graphicFrame>
      <xdr:nvGraphicFramePr>
        <xdr:cNvPr id="4" name="Chart 40"/>
        <xdr:cNvGraphicFramePr/>
      </xdr:nvGraphicFramePr>
      <xdr:xfrm>
        <a:off x="4200525" y="9505950"/>
        <a:ext cx="39719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16</xdr:col>
      <xdr:colOff>276225</xdr:colOff>
      <xdr:row>86</xdr:row>
      <xdr:rowOff>9525</xdr:rowOff>
    </xdr:from>
    <xdr:ext cx="104775" cy="200025"/>
    <xdr:sp>
      <xdr:nvSpPr>
        <xdr:cNvPr id="5" name="TextBox 42"/>
        <xdr:cNvSpPr txBox="1">
          <a:spLocks noChangeArrowheads="1"/>
        </xdr:cNvSpPr>
      </xdr:nvSpPr>
      <xdr:spPr>
        <a:xfrm>
          <a:off x="6429375" y="14173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41</xdr:row>
      <xdr:rowOff>66675</xdr:rowOff>
    </xdr:from>
    <xdr:to>
      <xdr:col>10</xdr:col>
      <xdr:colOff>104775</xdr:colOff>
      <xdr:row>56</xdr:row>
      <xdr:rowOff>142875</xdr:rowOff>
    </xdr:to>
    <xdr:graphicFrame>
      <xdr:nvGraphicFramePr>
        <xdr:cNvPr id="6" name="Chart 43"/>
        <xdr:cNvGraphicFramePr/>
      </xdr:nvGraphicFramePr>
      <xdr:xfrm>
        <a:off x="142875" y="6819900"/>
        <a:ext cx="38290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57</xdr:row>
      <xdr:rowOff>104775</xdr:rowOff>
    </xdr:from>
    <xdr:to>
      <xdr:col>10</xdr:col>
      <xdr:colOff>219075</xdr:colOff>
      <xdr:row>73</xdr:row>
      <xdr:rowOff>19050</xdr:rowOff>
    </xdr:to>
    <xdr:graphicFrame>
      <xdr:nvGraphicFramePr>
        <xdr:cNvPr id="7" name="Chart 44"/>
        <xdr:cNvGraphicFramePr/>
      </xdr:nvGraphicFramePr>
      <xdr:xfrm>
        <a:off x="161925" y="9496425"/>
        <a:ext cx="39243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73</xdr:row>
      <xdr:rowOff>104775</xdr:rowOff>
    </xdr:from>
    <xdr:to>
      <xdr:col>10</xdr:col>
      <xdr:colOff>209550</xdr:colOff>
      <xdr:row>89</xdr:row>
      <xdr:rowOff>19050</xdr:rowOff>
    </xdr:to>
    <xdr:graphicFrame>
      <xdr:nvGraphicFramePr>
        <xdr:cNvPr id="8" name="Chart 45"/>
        <xdr:cNvGraphicFramePr/>
      </xdr:nvGraphicFramePr>
      <xdr:xfrm>
        <a:off x="161925" y="12125325"/>
        <a:ext cx="391477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28575</xdr:colOff>
      <xdr:row>24</xdr:row>
      <xdr:rowOff>85725</xdr:rowOff>
    </xdr:from>
    <xdr:to>
      <xdr:col>17</xdr:col>
      <xdr:colOff>1600200</xdr:colOff>
      <xdr:row>41</xdr:row>
      <xdr:rowOff>9525</xdr:rowOff>
    </xdr:to>
    <xdr:graphicFrame>
      <xdr:nvGraphicFramePr>
        <xdr:cNvPr id="9" name="Chart 46"/>
        <xdr:cNvGraphicFramePr/>
      </xdr:nvGraphicFramePr>
      <xdr:xfrm>
        <a:off x="4276725" y="4038600"/>
        <a:ext cx="3857625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"/>
  <sheetViews>
    <sheetView tabSelected="1" zoomScale="75" zoomScaleNormal="75" workbookViewId="0" topLeftCell="I13">
      <selection activeCell="S41" sqref="S41"/>
    </sheetView>
  </sheetViews>
  <sheetFormatPr defaultColWidth="9.140625" defaultRowHeight="12.75"/>
  <cols>
    <col min="1" max="2" width="6.140625" style="0" customWidth="1"/>
    <col min="3" max="17" width="5.7109375" style="0" customWidth="1"/>
    <col min="18" max="18" width="26.28125" style="0" customWidth="1"/>
    <col min="19" max="19" width="18.00390625" style="0" customWidth="1"/>
    <col min="20" max="20" width="12.421875" style="0" customWidth="1"/>
    <col min="21" max="21" width="14.140625" style="0" customWidth="1"/>
    <col min="24" max="24" width="11.57421875" style="0" customWidth="1"/>
  </cols>
  <sheetData>
    <row r="1" ht="12.75">
      <c r="A1" t="s">
        <v>0</v>
      </c>
    </row>
    <row r="2" spans="3:20" ht="12.75">
      <c r="C2" t="s">
        <v>2</v>
      </c>
      <c r="G2" t="s">
        <v>3</v>
      </c>
      <c r="K2" t="s">
        <v>9</v>
      </c>
      <c r="O2" t="s">
        <v>7</v>
      </c>
      <c r="S2" t="s">
        <v>11</v>
      </c>
      <c r="T2" t="s">
        <v>36</v>
      </c>
    </row>
    <row r="3" spans="1:16" ht="13.5" thickBot="1">
      <c r="A3" t="s">
        <v>1</v>
      </c>
      <c r="B3" t="s">
        <v>4</v>
      </c>
      <c r="C3" t="s">
        <v>6</v>
      </c>
      <c r="D3" t="s">
        <v>10</v>
      </c>
      <c r="E3" t="s">
        <v>5</v>
      </c>
      <c r="F3" t="s">
        <v>10</v>
      </c>
      <c r="G3" t="s">
        <v>6</v>
      </c>
      <c r="H3" t="s">
        <v>10</v>
      </c>
      <c r="I3" t="s">
        <v>5</v>
      </c>
      <c r="J3" t="s">
        <v>10</v>
      </c>
      <c r="K3" t="s">
        <v>6</v>
      </c>
      <c r="L3" t="s">
        <v>10</v>
      </c>
      <c r="M3" t="s">
        <v>5</v>
      </c>
      <c r="N3" t="s">
        <v>10</v>
      </c>
      <c r="O3" t="s">
        <v>6</v>
      </c>
      <c r="P3" t="s">
        <v>10</v>
      </c>
    </row>
    <row r="4" spans="19:20" ht="12.75">
      <c r="S4" s="8" t="s">
        <v>12</v>
      </c>
      <c r="T4" s="8"/>
    </row>
    <row r="5" spans="19:20" ht="12.75">
      <c r="S5" s="5" t="s">
        <v>13</v>
      </c>
      <c r="T5" s="5">
        <v>0.8553045914935888</v>
      </c>
    </row>
    <row r="6" spans="19:20" ht="12.75">
      <c r="S6" s="5" t="s">
        <v>14</v>
      </c>
      <c r="T6" s="5">
        <v>0.7315459442300148</v>
      </c>
    </row>
    <row r="7" spans="19:20" ht="12.75">
      <c r="S7" s="5" t="s">
        <v>15</v>
      </c>
      <c r="T7" s="5">
        <v>0.7091747729158494</v>
      </c>
    </row>
    <row r="8" spans="19:20" ht="12.75">
      <c r="S8" s="5" t="s">
        <v>16</v>
      </c>
      <c r="T8" s="5">
        <v>0.1348264981124293</v>
      </c>
    </row>
    <row r="9" spans="1:20" ht="13.5" thickBot="1">
      <c r="A9">
        <v>1984</v>
      </c>
      <c r="C9">
        <v>571</v>
      </c>
      <c r="D9">
        <f>LOG10(C9)</f>
        <v>2.756636108245848</v>
      </c>
      <c r="E9">
        <v>5</v>
      </c>
      <c r="F9">
        <f>LOG10(E9)</f>
        <v>0.6989700043360189</v>
      </c>
      <c r="G9">
        <v>361</v>
      </c>
      <c r="H9">
        <f aca="true" t="shared" si="0" ref="H9:H21">LOG10(G9)</f>
        <v>2.5575072019056577</v>
      </c>
      <c r="I9">
        <v>7</v>
      </c>
      <c r="J9">
        <f aca="true" t="shared" si="1" ref="J9:J21">LOG10(I9)</f>
        <v>0.8450980400142568</v>
      </c>
      <c r="K9">
        <v>62</v>
      </c>
      <c r="L9">
        <f aca="true" t="shared" si="2" ref="L9:L21">LOG10(K9)</f>
        <v>1.792391689498254</v>
      </c>
      <c r="M9">
        <v>247</v>
      </c>
      <c r="N9">
        <f aca="true" t="shared" si="3" ref="N9:N21">LOG10(M9)</f>
        <v>2.392696953259666</v>
      </c>
      <c r="O9">
        <v>530</v>
      </c>
      <c r="P9">
        <f aca="true" t="shared" si="4" ref="P9:P21">LOG10(O9)</f>
        <v>2.724275869600789</v>
      </c>
      <c r="S9" s="6" t="s">
        <v>17</v>
      </c>
      <c r="T9" s="6">
        <v>14</v>
      </c>
    </row>
    <row r="10" spans="1:16" ht="12.75">
      <c r="A10">
        <v>1985</v>
      </c>
      <c r="C10">
        <v>833</v>
      </c>
      <c r="D10">
        <f aca="true" t="shared" si="5" ref="D10:F23">LOG10(C10)</f>
        <v>2.9206450014067875</v>
      </c>
      <c r="E10">
        <v>5</v>
      </c>
      <c r="F10">
        <f t="shared" si="5"/>
        <v>0.6989700043360189</v>
      </c>
      <c r="G10">
        <v>619</v>
      </c>
      <c r="H10">
        <f t="shared" si="0"/>
        <v>2.791690649020118</v>
      </c>
      <c r="I10">
        <v>6</v>
      </c>
      <c r="J10">
        <f t="shared" si="1"/>
        <v>0.7781512503836436</v>
      </c>
      <c r="K10">
        <v>63</v>
      </c>
      <c r="L10">
        <f t="shared" si="2"/>
        <v>1.7993405494535817</v>
      </c>
      <c r="M10">
        <v>226</v>
      </c>
      <c r="N10">
        <f t="shared" si="3"/>
        <v>2.3541084391474008</v>
      </c>
      <c r="O10">
        <v>678</v>
      </c>
      <c r="P10">
        <f t="shared" si="4"/>
        <v>2.8312296938670634</v>
      </c>
    </row>
    <row r="11" spans="1:19" ht="13.5" thickBot="1">
      <c r="A11">
        <v>1986</v>
      </c>
      <c r="C11">
        <v>996</v>
      </c>
      <c r="D11">
        <f t="shared" si="5"/>
        <v>2.998259338423699</v>
      </c>
      <c r="E11">
        <v>19</v>
      </c>
      <c r="F11">
        <f t="shared" si="5"/>
        <v>1.2787536009528289</v>
      </c>
      <c r="G11">
        <v>1706</v>
      </c>
      <c r="H11">
        <f t="shared" si="0"/>
        <v>3.231979026831504</v>
      </c>
      <c r="I11">
        <v>22</v>
      </c>
      <c r="J11">
        <f t="shared" si="1"/>
        <v>1.3424226808222062</v>
      </c>
      <c r="K11">
        <v>288</v>
      </c>
      <c r="L11">
        <f t="shared" si="2"/>
        <v>2.459392487759231</v>
      </c>
      <c r="M11">
        <v>297</v>
      </c>
      <c r="N11">
        <f t="shared" si="3"/>
        <v>2.4727564493172123</v>
      </c>
      <c r="O11">
        <v>388</v>
      </c>
      <c r="P11">
        <f t="shared" si="4"/>
        <v>2.5888317255942073</v>
      </c>
      <c r="S11" t="s">
        <v>18</v>
      </c>
    </row>
    <row r="12" spans="1:24" ht="12.75">
      <c r="A12">
        <v>1987</v>
      </c>
      <c r="C12">
        <v>849</v>
      </c>
      <c r="D12">
        <f t="shared" si="5"/>
        <v>2.928907690243953</v>
      </c>
      <c r="E12">
        <v>7</v>
      </c>
      <c r="F12">
        <f t="shared" si="5"/>
        <v>0.8450980400142568</v>
      </c>
      <c r="G12">
        <v>687</v>
      </c>
      <c r="H12">
        <f t="shared" si="0"/>
        <v>2.8369567370595505</v>
      </c>
      <c r="I12">
        <v>23</v>
      </c>
      <c r="J12">
        <f t="shared" si="1"/>
        <v>1.3617278360175928</v>
      </c>
      <c r="K12">
        <v>63</v>
      </c>
      <c r="L12">
        <f t="shared" si="2"/>
        <v>1.7993405494535817</v>
      </c>
      <c r="M12">
        <v>251</v>
      </c>
      <c r="N12">
        <f t="shared" si="3"/>
        <v>2.399673721481038</v>
      </c>
      <c r="O12">
        <v>214</v>
      </c>
      <c r="P12">
        <f t="shared" si="4"/>
        <v>2.330413773349191</v>
      </c>
      <c r="S12" s="7"/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</row>
    <row r="13" spans="1:24" ht="12.75">
      <c r="A13">
        <v>1988</v>
      </c>
      <c r="C13">
        <v>741</v>
      </c>
      <c r="D13">
        <f t="shared" si="5"/>
        <v>2.869818207979328</v>
      </c>
      <c r="E13">
        <v>22</v>
      </c>
      <c r="F13">
        <f t="shared" si="5"/>
        <v>1.3424226808222062</v>
      </c>
      <c r="G13">
        <v>969</v>
      </c>
      <c r="H13">
        <f t="shared" si="0"/>
        <v>2.986323777050765</v>
      </c>
      <c r="I13">
        <v>9</v>
      </c>
      <c r="J13">
        <f t="shared" si="1"/>
        <v>0.9542425094393249</v>
      </c>
      <c r="K13">
        <v>198</v>
      </c>
      <c r="L13">
        <f t="shared" si="2"/>
        <v>2.296665190261531</v>
      </c>
      <c r="M13">
        <v>297</v>
      </c>
      <c r="N13">
        <f t="shared" si="3"/>
        <v>2.4727564493172123</v>
      </c>
      <c r="O13">
        <v>318</v>
      </c>
      <c r="P13">
        <f t="shared" si="4"/>
        <v>2.5024271199844326</v>
      </c>
      <c r="S13" s="5" t="s">
        <v>19</v>
      </c>
      <c r="T13" s="5">
        <v>1</v>
      </c>
      <c r="U13" s="5">
        <v>0.5944336586544374</v>
      </c>
      <c r="V13" s="5">
        <v>0.5944336586544374</v>
      </c>
      <c r="W13" s="5">
        <v>32.7003863122178</v>
      </c>
      <c r="X13" s="5">
        <v>9.629558529292087E-05</v>
      </c>
    </row>
    <row r="14" spans="1:24" ht="12.75">
      <c r="A14">
        <v>1989</v>
      </c>
      <c r="C14">
        <v>512</v>
      </c>
      <c r="D14">
        <f t="shared" si="5"/>
        <v>2.709269960975831</v>
      </c>
      <c r="E14">
        <v>30</v>
      </c>
      <c r="F14">
        <f t="shared" si="5"/>
        <v>1.4771212547196624</v>
      </c>
      <c r="G14">
        <v>426</v>
      </c>
      <c r="H14">
        <f t="shared" si="0"/>
        <v>2.629409599102719</v>
      </c>
      <c r="I14">
        <v>35</v>
      </c>
      <c r="J14">
        <f t="shared" si="1"/>
        <v>1.5440680443502757</v>
      </c>
      <c r="K14">
        <v>70</v>
      </c>
      <c r="L14">
        <f t="shared" si="2"/>
        <v>1.845098040014257</v>
      </c>
      <c r="M14">
        <v>136</v>
      </c>
      <c r="N14">
        <f t="shared" si="3"/>
        <v>2.1335389083702174</v>
      </c>
      <c r="O14">
        <v>296</v>
      </c>
      <c r="P14">
        <f t="shared" si="4"/>
        <v>2.4712917110589387</v>
      </c>
      <c r="S14" s="5" t="s">
        <v>20</v>
      </c>
      <c r="T14" s="5">
        <v>12</v>
      </c>
      <c r="U14" s="5">
        <v>0.21813821511913084</v>
      </c>
      <c r="V14" s="5">
        <v>0.018178184593260902</v>
      </c>
      <c r="W14" s="5"/>
      <c r="X14" s="5"/>
    </row>
    <row r="15" spans="1:24" ht="13.5" thickBot="1">
      <c r="A15">
        <v>1990</v>
      </c>
      <c r="C15">
        <v>295</v>
      </c>
      <c r="D15">
        <f t="shared" si="5"/>
        <v>2.469822015978163</v>
      </c>
      <c r="E15">
        <v>4</v>
      </c>
      <c r="F15">
        <f t="shared" si="5"/>
        <v>0.6020599913279624</v>
      </c>
      <c r="G15">
        <v>354</v>
      </c>
      <c r="H15">
        <f t="shared" si="0"/>
        <v>2.5490032620257876</v>
      </c>
      <c r="I15">
        <v>42</v>
      </c>
      <c r="J15">
        <f t="shared" si="1"/>
        <v>1.6232492903979006</v>
      </c>
      <c r="K15">
        <v>39</v>
      </c>
      <c r="L15">
        <f t="shared" si="2"/>
        <v>1.591064607026499</v>
      </c>
      <c r="M15">
        <v>303</v>
      </c>
      <c r="N15">
        <f t="shared" si="3"/>
        <v>2.481442628502305</v>
      </c>
      <c r="O15">
        <v>60</v>
      </c>
      <c r="P15">
        <f t="shared" si="4"/>
        <v>1.7781512503836436</v>
      </c>
      <c r="S15" s="6" t="s">
        <v>21</v>
      </c>
      <c r="T15" s="6">
        <v>13</v>
      </c>
      <c r="U15" s="6">
        <v>0.8125718737735683</v>
      </c>
      <c r="V15" s="6"/>
      <c r="W15" s="6"/>
      <c r="X15" s="6"/>
    </row>
    <row r="16" spans="1:16" ht="13.5" thickBot="1">
      <c r="A16">
        <v>1991</v>
      </c>
      <c r="C16">
        <v>355</v>
      </c>
      <c r="D16">
        <f t="shared" si="5"/>
        <v>2.550228353055094</v>
      </c>
      <c r="E16">
        <v>15</v>
      </c>
      <c r="F16">
        <f t="shared" si="5"/>
        <v>1.1760912590556813</v>
      </c>
      <c r="G16">
        <v>244</v>
      </c>
      <c r="H16">
        <f t="shared" si="0"/>
        <v>2.387389826338729</v>
      </c>
      <c r="I16">
        <v>41</v>
      </c>
      <c r="J16">
        <f t="shared" si="1"/>
        <v>1.6127838567197355</v>
      </c>
      <c r="K16">
        <v>84</v>
      </c>
      <c r="L16">
        <f t="shared" si="2"/>
        <v>1.9242792860618816</v>
      </c>
      <c r="M16">
        <v>45</v>
      </c>
      <c r="N16">
        <f t="shared" si="3"/>
        <v>1.6532125137753437</v>
      </c>
      <c r="O16">
        <v>124</v>
      </c>
      <c r="P16">
        <f t="shared" si="4"/>
        <v>2.093421685162235</v>
      </c>
    </row>
    <row r="17" spans="1:27" ht="12.75">
      <c r="A17">
        <v>1992</v>
      </c>
      <c r="C17">
        <v>244</v>
      </c>
      <c r="D17">
        <f t="shared" si="5"/>
        <v>2.387389826338729</v>
      </c>
      <c r="E17">
        <v>18</v>
      </c>
      <c r="F17">
        <f t="shared" si="5"/>
        <v>1.255272505103306</v>
      </c>
      <c r="G17">
        <v>374</v>
      </c>
      <c r="H17">
        <f t="shared" si="0"/>
        <v>2.5728716022004803</v>
      </c>
      <c r="I17">
        <v>45</v>
      </c>
      <c r="J17">
        <f t="shared" si="1"/>
        <v>1.6532125137753437</v>
      </c>
      <c r="K17">
        <v>59</v>
      </c>
      <c r="L17">
        <f t="shared" si="2"/>
        <v>1.7708520116421442</v>
      </c>
      <c r="M17">
        <v>76</v>
      </c>
      <c r="N17">
        <f t="shared" si="3"/>
        <v>1.8808135922807914</v>
      </c>
      <c r="O17">
        <v>105</v>
      </c>
      <c r="P17">
        <f t="shared" si="4"/>
        <v>2.0211892990699383</v>
      </c>
      <c r="S17" s="7"/>
      <c r="T17" s="7" t="s">
        <v>28</v>
      </c>
      <c r="U17" s="7" t="s">
        <v>16</v>
      </c>
      <c r="V17" s="7" t="s">
        <v>29</v>
      </c>
      <c r="W17" s="7" t="s">
        <v>30</v>
      </c>
      <c r="X17" s="7" t="s">
        <v>31</v>
      </c>
      <c r="Y17" s="7" t="s">
        <v>32</v>
      </c>
      <c r="Z17" s="7" t="s">
        <v>33</v>
      </c>
      <c r="AA17" s="7" t="s">
        <v>34</v>
      </c>
    </row>
    <row r="18" spans="1:27" ht="12.75">
      <c r="A18">
        <v>1993</v>
      </c>
      <c r="C18">
        <v>233</v>
      </c>
      <c r="D18">
        <f t="shared" si="5"/>
        <v>2.367355921026019</v>
      </c>
      <c r="E18">
        <v>23</v>
      </c>
      <c r="F18">
        <f t="shared" si="5"/>
        <v>1.3617278360175928</v>
      </c>
      <c r="G18">
        <v>460</v>
      </c>
      <c r="H18">
        <f t="shared" si="0"/>
        <v>2.662757831681574</v>
      </c>
      <c r="I18">
        <v>43</v>
      </c>
      <c r="J18">
        <f t="shared" si="1"/>
        <v>1.6334684555795864</v>
      </c>
      <c r="K18">
        <v>24</v>
      </c>
      <c r="L18">
        <f t="shared" si="2"/>
        <v>1.380211241711606</v>
      </c>
      <c r="M18">
        <v>79</v>
      </c>
      <c r="N18">
        <f t="shared" si="3"/>
        <v>1.8976270912904414</v>
      </c>
      <c r="O18">
        <v>79</v>
      </c>
      <c r="P18">
        <f t="shared" si="4"/>
        <v>1.8976270912904414</v>
      </c>
      <c r="S18" s="5" t="s">
        <v>22</v>
      </c>
      <c r="T18" s="5">
        <v>98.3132165306382</v>
      </c>
      <c r="U18" s="5">
        <v>16.734859419156418</v>
      </c>
      <c r="V18" s="5">
        <v>5.874756044744476</v>
      </c>
      <c r="W18" s="5">
        <v>7.542222895468384E-05</v>
      </c>
      <c r="X18" s="5">
        <v>61.851090749026</v>
      </c>
      <c r="Y18" s="5">
        <v>134.77534231225042</v>
      </c>
      <c r="Z18" s="5">
        <v>61.851090749026</v>
      </c>
      <c r="AA18" s="5">
        <v>134.77534231225042</v>
      </c>
    </row>
    <row r="19" spans="1:27" ht="13.5" thickBot="1">
      <c r="A19">
        <v>1994</v>
      </c>
      <c r="C19">
        <v>357</v>
      </c>
      <c r="D19">
        <f t="shared" si="5"/>
        <v>2.552668216112193</v>
      </c>
      <c r="E19">
        <v>30</v>
      </c>
      <c r="F19">
        <f t="shared" si="5"/>
        <v>1.4771212547196624</v>
      </c>
      <c r="G19">
        <v>326</v>
      </c>
      <c r="H19">
        <f t="shared" si="0"/>
        <v>2.513217600067939</v>
      </c>
      <c r="I19">
        <v>102</v>
      </c>
      <c r="J19">
        <f t="shared" si="1"/>
        <v>2.0086001717619175</v>
      </c>
      <c r="K19">
        <v>56</v>
      </c>
      <c r="L19">
        <f t="shared" si="2"/>
        <v>1.7481880270062005</v>
      </c>
      <c r="M19">
        <v>178</v>
      </c>
      <c r="N19">
        <f t="shared" si="3"/>
        <v>2.250420002308894</v>
      </c>
      <c r="O19">
        <v>48</v>
      </c>
      <c r="P19">
        <f t="shared" si="4"/>
        <v>1.6812412373755872</v>
      </c>
      <c r="S19" s="6" t="s">
        <v>35</v>
      </c>
      <c r="T19" s="6">
        <v>-0.04807332413533077</v>
      </c>
      <c r="U19" s="6">
        <v>0.008406741854542573</v>
      </c>
      <c r="V19" s="6">
        <v>-5.718425160082012</v>
      </c>
      <c r="W19" s="6">
        <v>9.629558530297578E-05</v>
      </c>
      <c r="X19" s="6">
        <v>-0.06639004083048224</v>
      </c>
      <c r="Y19" s="6">
        <v>-0.029756607440179304</v>
      </c>
      <c r="Z19" s="6">
        <v>-0.06639004083048224</v>
      </c>
      <c r="AA19" s="6">
        <v>-0.029756607440179304</v>
      </c>
    </row>
    <row r="20" spans="1:16" ht="12.75">
      <c r="A20">
        <v>1995</v>
      </c>
      <c r="C20">
        <v>376</v>
      </c>
      <c r="D20">
        <f t="shared" si="5"/>
        <v>2.575187844927661</v>
      </c>
      <c r="E20">
        <v>31</v>
      </c>
      <c r="F20">
        <f t="shared" si="5"/>
        <v>1.4913616938342726</v>
      </c>
      <c r="G20">
        <v>514</v>
      </c>
      <c r="H20">
        <f t="shared" si="0"/>
        <v>2.710963118995276</v>
      </c>
      <c r="I20">
        <v>91</v>
      </c>
      <c r="J20">
        <f t="shared" si="1"/>
        <v>1.9590413923210936</v>
      </c>
      <c r="K20">
        <v>85</v>
      </c>
      <c r="L20">
        <f t="shared" si="2"/>
        <v>1.9294189257142926</v>
      </c>
      <c r="M20">
        <v>68</v>
      </c>
      <c r="N20">
        <f t="shared" si="3"/>
        <v>1.8325089127062364</v>
      </c>
      <c r="O20">
        <v>55</v>
      </c>
      <c r="P20">
        <f t="shared" si="4"/>
        <v>1.7403626894942439</v>
      </c>
    </row>
    <row r="21" spans="1:16" ht="12.75">
      <c r="A21">
        <v>1996</v>
      </c>
      <c r="C21">
        <v>192</v>
      </c>
      <c r="D21">
        <f t="shared" si="5"/>
        <v>2.2833012287035497</v>
      </c>
      <c r="E21">
        <v>8</v>
      </c>
      <c r="F21">
        <f t="shared" si="5"/>
        <v>0.9030899869919435</v>
      </c>
      <c r="G21">
        <v>432</v>
      </c>
      <c r="H21">
        <f t="shared" si="0"/>
        <v>2.635483746814912</v>
      </c>
      <c r="I21">
        <v>16</v>
      </c>
      <c r="J21">
        <f t="shared" si="1"/>
        <v>1.2041199826559248</v>
      </c>
      <c r="K21">
        <v>39</v>
      </c>
      <c r="L21">
        <f t="shared" si="2"/>
        <v>1.591064607026499</v>
      </c>
      <c r="M21">
        <v>43</v>
      </c>
      <c r="N21">
        <f t="shared" si="3"/>
        <v>1.6334684555795864</v>
      </c>
      <c r="O21">
        <v>24</v>
      </c>
      <c r="P21">
        <f t="shared" si="4"/>
        <v>1.380211241711606</v>
      </c>
    </row>
    <row r="22" spans="1:19" ht="12.75">
      <c r="A22">
        <v>1999</v>
      </c>
      <c r="C22">
        <v>182</v>
      </c>
      <c r="D22">
        <f t="shared" si="5"/>
        <v>2.2600713879850747</v>
      </c>
      <c r="E22">
        <v>19</v>
      </c>
      <c r="F22">
        <f t="shared" si="5"/>
        <v>1.2787536009528289</v>
      </c>
      <c r="G22">
        <v>412</v>
      </c>
      <c r="H22">
        <f>LOG10(G22)</f>
        <v>2.6148972160331345</v>
      </c>
      <c r="I22">
        <v>39</v>
      </c>
      <c r="J22">
        <f>LOG10(I22)</f>
        <v>1.591064607026499</v>
      </c>
      <c r="K22">
        <v>17</v>
      </c>
      <c r="L22">
        <f>LOG10(K22)</f>
        <v>1.2304489213782739</v>
      </c>
      <c r="M22">
        <v>51</v>
      </c>
      <c r="N22">
        <f>LOG10(M22)</f>
        <v>1.7075701760979363</v>
      </c>
      <c r="O22">
        <v>1</v>
      </c>
      <c r="P22">
        <f>LOG10(O22)</f>
        <v>0</v>
      </c>
      <c r="S22" t="s">
        <v>11</v>
      </c>
    </row>
    <row r="23" spans="1:14" ht="13.5" thickBot="1">
      <c r="A23">
        <v>2000</v>
      </c>
      <c r="E23">
        <v>28</v>
      </c>
      <c r="F23">
        <f t="shared" si="5"/>
        <v>1.4471580313422192</v>
      </c>
      <c r="I23">
        <v>44</v>
      </c>
      <c r="J23">
        <f>LOG10(I23)</f>
        <v>1.6434526764861874</v>
      </c>
      <c r="M23">
        <v>82</v>
      </c>
      <c r="N23">
        <f>LOG10(M23)</f>
        <v>1.9138138523837167</v>
      </c>
    </row>
    <row r="24" spans="19:20" ht="12.75">
      <c r="S24" s="8" t="s">
        <v>12</v>
      </c>
      <c r="T24" s="8"/>
    </row>
    <row r="25" spans="19:20" ht="12.75">
      <c r="S25" s="5" t="s">
        <v>13</v>
      </c>
      <c r="T25" s="5">
        <v>0.5074722464063443</v>
      </c>
    </row>
    <row r="26" spans="19:20" ht="12.75">
      <c r="S26" s="5" t="s">
        <v>14</v>
      </c>
      <c r="T26" s="5">
        <v>0.2575280808727014</v>
      </c>
    </row>
    <row r="27" spans="19:20" ht="12.75">
      <c r="S27" s="5" t="s">
        <v>15</v>
      </c>
      <c r="T27" s="5">
        <v>0.20041485632444767</v>
      </c>
    </row>
    <row r="28" spans="19:20" ht="12.75">
      <c r="S28" s="5" t="s">
        <v>16</v>
      </c>
      <c r="T28" s="5">
        <v>0.28339224439130883</v>
      </c>
    </row>
    <row r="29" spans="19:20" ht="13.5" thickBot="1">
      <c r="S29" s="6" t="s">
        <v>17</v>
      </c>
      <c r="T29" s="6">
        <v>15</v>
      </c>
    </row>
    <row r="31" ht="13.5" thickBot="1">
      <c r="S31" t="s">
        <v>18</v>
      </c>
    </row>
    <row r="32" spans="19:24" ht="12.75">
      <c r="S32" s="7"/>
      <c r="T32" s="7" t="s">
        <v>23</v>
      </c>
      <c r="U32" s="7" t="s">
        <v>24</v>
      </c>
      <c r="V32" s="7" t="s">
        <v>25</v>
      </c>
      <c r="W32" s="7" t="s">
        <v>26</v>
      </c>
      <c r="X32" s="7" t="s">
        <v>27</v>
      </c>
    </row>
    <row r="33" spans="19:24" ht="12.75">
      <c r="S33" s="5" t="s">
        <v>19</v>
      </c>
      <c r="T33" s="5">
        <v>1</v>
      </c>
      <c r="U33" s="5">
        <v>0.36212943933411035</v>
      </c>
      <c r="V33" s="5">
        <v>0.36212943933411035</v>
      </c>
      <c r="W33" s="5">
        <v>4.509079690556106</v>
      </c>
      <c r="X33" s="5">
        <v>0.0534827145661884</v>
      </c>
    </row>
    <row r="34" spans="19:24" ht="12.75">
      <c r="S34" s="5" t="s">
        <v>20</v>
      </c>
      <c r="T34" s="5">
        <v>13</v>
      </c>
      <c r="U34" s="5">
        <v>1.044045134354863</v>
      </c>
      <c r="V34" s="5">
        <v>0.0803111641811433</v>
      </c>
      <c r="W34" s="5"/>
      <c r="X34" s="5"/>
    </row>
    <row r="35" spans="19:24" ht="13.5" thickBot="1">
      <c r="S35" s="6" t="s">
        <v>21</v>
      </c>
      <c r="T35" s="6">
        <v>14</v>
      </c>
      <c r="U35" s="6">
        <v>1.4061745736889733</v>
      </c>
      <c r="V35" s="6"/>
      <c r="W35" s="6"/>
      <c r="X35" s="6"/>
    </row>
    <row r="36" ht="13.5" thickBot="1"/>
    <row r="37" spans="18:27" ht="12.75">
      <c r="R37" s="3"/>
      <c r="S37" s="7"/>
      <c r="T37" s="7" t="s">
        <v>28</v>
      </c>
      <c r="U37" s="7" t="s">
        <v>16</v>
      </c>
      <c r="V37" s="7" t="s">
        <v>29</v>
      </c>
      <c r="W37" s="7" t="s">
        <v>30</v>
      </c>
      <c r="X37" s="7" t="s">
        <v>31</v>
      </c>
      <c r="Y37" s="7" t="s">
        <v>32</v>
      </c>
      <c r="Z37" s="7" t="s">
        <v>33</v>
      </c>
      <c r="AA37" s="7" t="s">
        <v>34</v>
      </c>
    </row>
    <row r="38" spans="19:27" ht="12.75">
      <c r="S38" s="5" t="s">
        <v>22</v>
      </c>
      <c r="T38" s="5">
        <v>-63.93289220571572</v>
      </c>
      <c r="U38" s="5">
        <v>30.652187998417357</v>
      </c>
      <c r="V38" s="5">
        <v>-2.085752971664428</v>
      </c>
      <c r="W38" s="5">
        <v>0.057273305607706645</v>
      </c>
      <c r="X38" s="5">
        <v>-130.15290563960178</v>
      </c>
      <c r="Y38" s="5">
        <v>2.2871212281703635</v>
      </c>
      <c r="Z38" s="5">
        <v>-130.15290563960178</v>
      </c>
      <c r="AA38" s="5">
        <v>2.2871212281703635</v>
      </c>
    </row>
    <row r="39" spans="19:27" ht="13.5" thickBot="1">
      <c r="S39" s="6" t="s">
        <v>35</v>
      </c>
      <c r="T39" s="6">
        <v>0.03268697829958359</v>
      </c>
      <c r="U39" s="6">
        <v>0.015393267599676227</v>
      </c>
      <c r="V39" s="6">
        <v>2.1234593687094163</v>
      </c>
      <c r="W39" s="6">
        <v>0.053482714566103866</v>
      </c>
      <c r="X39" s="6">
        <v>-0.0005681481303663402</v>
      </c>
      <c r="Y39" s="6">
        <v>0.06594210472953352</v>
      </c>
      <c r="Z39" s="6">
        <v>-0.0005681481303663402</v>
      </c>
      <c r="AA39" s="6">
        <v>0.06594210472953352</v>
      </c>
    </row>
    <row r="42" ht="12.75">
      <c r="R42" s="1"/>
    </row>
    <row r="43" ht="13.5" thickBot="1"/>
    <row r="44" spans="18:20" ht="12.75">
      <c r="R44" s="2"/>
      <c r="S44" s="8" t="s">
        <v>12</v>
      </c>
      <c r="T44" s="8"/>
    </row>
    <row r="45" spans="18:20" ht="12.75">
      <c r="R45" s="2"/>
      <c r="S45" s="5" t="s">
        <v>13</v>
      </c>
      <c r="T45" s="5">
        <v>0.40953403911558905</v>
      </c>
    </row>
    <row r="46" spans="18:20" ht="12.75">
      <c r="R46" s="2"/>
      <c r="S46" s="5" t="s">
        <v>14</v>
      </c>
      <c r="T46" s="5">
        <v>0.16771812919432882</v>
      </c>
    </row>
    <row r="47" spans="18:20" ht="12.75">
      <c r="R47" s="2"/>
      <c r="S47" s="5" t="s">
        <v>15</v>
      </c>
      <c r="T47" s="5">
        <v>0.09836130662718956</v>
      </c>
    </row>
    <row r="48" spans="18:20" ht="12.75">
      <c r="R48" s="2"/>
      <c r="S48" s="5" t="s">
        <v>16</v>
      </c>
      <c r="T48" s="5">
        <v>0.2041482824002069</v>
      </c>
    </row>
    <row r="49" spans="18:20" ht="13.5" thickBot="1">
      <c r="R49" s="2"/>
      <c r="S49" s="6" t="s">
        <v>17</v>
      </c>
      <c r="T49" s="6">
        <v>14</v>
      </c>
    </row>
    <row r="50" ht="12.75">
      <c r="R50" s="2"/>
    </row>
    <row r="51" spans="18:19" ht="13.5" thickBot="1">
      <c r="R51" s="2"/>
      <c r="S51" t="s">
        <v>18</v>
      </c>
    </row>
    <row r="52" spans="18:24" ht="12.75">
      <c r="R52" s="2"/>
      <c r="S52" s="7"/>
      <c r="T52" s="7" t="s">
        <v>23</v>
      </c>
      <c r="U52" s="7" t="s">
        <v>24</v>
      </c>
      <c r="V52" s="7" t="s">
        <v>25</v>
      </c>
      <c r="W52" s="7" t="s">
        <v>26</v>
      </c>
      <c r="X52" s="7" t="s">
        <v>27</v>
      </c>
    </row>
    <row r="53" spans="18:24" ht="12.75">
      <c r="R53" s="2"/>
      <c r="S53" s="5" t="s">
        <v>19</v>
      </c>
      <c r="T53" s="5">
        <v>1</v>
      </c>
      <c r="U53" s="5">
        <v>0.10078183961486675</v>
      </c>
      <c r="V53" s="5">
        <v>0.10078183961486675</v>
      </c>
      <c r="W53" s="5">
        <v>2.418192226611494</v>
      </c>
      <c r="X53" s="5">
        <v>0.1458999378270769</v>
      </c>
    </row>
    <row r="54" spans="18:24" ht="12.75">
      <c r="R54" s="2"/>
      <c r="S54" s="5" t="s">
        <v>20</v>
      </c>
      <c r="T54" s="5">
        <v>12</v>
      </c>
      <c r="U54" s="5">
        <v>0.5001182544834555</v>
      </c>
      <c r="V54" s="5">
        <v>0.04167652120695462</v>
      </c>
      <c r="W54" s="5"/>
      <c r="X54" s="5"/>
    </row>
    <row r="55" spans="18:24" ht="13.5" thickBot="1">
      <c r="R55" s="2"/>
      <c r="S55" s="6" t="s">
        <v>21</v>
      </c>
      <c r="T55" s="6">
        <v>13</v>
      </c>
      <c r="U55" s="6">
        <v>0.6009000940983222</v>
      </c>
      <c r="V55" s="6"/>
      <c r="W55" s="6"/>
      <c r="X55" s="6"/>
    </row>
    <row r="56" ht="13.5" thickBot="1">
      <c r="R56" s="2"/>
    </row>
    <row r="57" spans="17:27" ht="12.75">
      <c r="Q57" s="3"/>
      <c r="R57" s="2"/>
      <c r="S57" s="7"/>
      <c r="T57" s="7" t="s">
        <v>28</v>
      </c>
      <c r="U57" s="7" t="s">
        <v>16</v>
      </c>
      <c r="V57" s="7" t="s">
        <v>29</v>
      </c>
      <c r="W57" s="7" t="s">
        <v>30</v>
      </c>
      <c r="X57" s="7" t="s">
        <v>31</v>
      </c>
      <c r="Y57" s="7" t="s">
        <v>32</v>
      </c>
      <c r="Z57" s="7" t="s">
        <v>33</v>
      </c>
      <c r="AA57" s="7" t="s">
        <v>34</v>
      </c>
    </row>
    <row r="58" spans="17:27" ht="12.75">
      <c r="Q58" s="4"/>
      <c r="R58" s="2"/>
      <c r="S58" s="5" t="s">
        <v>22</v>
      </c>
      <c r="T58" s="5">
        <v>42.09515570542303</v>
      </c>
      <c r="U58" s="5">
        <v>25.339179274543202</v>
      </c>
      <c r="V58" s="5">
        <v>1.6612675276232638</v>
      </c>
      <c r="W58" s="5">
        <v>0.12254154274580313</v>
      </c>
      <c r="X58" s="5">
        <v>-13.114172247078457</v>
      </c>
      <c r="Y58" s="5">
        <v>97.30448365792452</v>
      </c>
      <c r="Z58" s="5">
        <v>-13.114172247078457</v>
      </c>
      <c r="AA58" s="5">
        <v>97.30448365792452</v>
      </c>
    </row>
    <row r="59" spans="19:27" ht="13.5" thickBot="1">
      <c r="S59" s="6" t="s">
        <v>35</v>
      </c>
      <c r="T59" s="6">
        <v>-0.019794457234949023</v>
      </c>
      <c r="U59" s="6">
        <v>0.012729114337418084</v>
      </c>
      <c r="V59" s="6">
        <v>-1.5550537696689462</v>
      </c>
      <c r="W59" s="6">
        <v>0.14589993783087796</v>
      </c>
      <c r="X59" s="6">
        <v>-0.0475288143893432</v>
      </c>
      <c r="Y59" s="6">
        <v>0.007939899919445149</v>
      </c>
      <c r="Z59" s="6">
        <v>-0.0475288143893432</v>
      </c>
      <c r="AA59" s="6">
        <v>0.007939899919445149</v>
      </c>
    </row>
    <row r="62" spans="19:20" ht="12.75">
      <c r="S62" t="s">
        <v>11</v>
      </c>
      <c r="T62" t="s">
        <v>37</v>
      </c>
    </row>
    <row r="63" ht="13.5" thickBot="1"/>
    <row r="64" spans="19:20" ht="12.75">
      <c r="S64" s="8" t="s">
        <v>12</v>
      </c>
      <c r="T64" s="8"/>
    </row>
    <row r="65" spans="19:20" ht="12.75">
      <c r="S65" s="5" t="s">
        <v>13</v>
      </c>
      <c r="T65" s="5">
        <v>0.6365595630761999</v>
      </c>
    </row>
    <row r="66" spans="19:20" ht="12.75">
      <c r="S66" s="5" t="s">
        <v>14</v>
      </c>
      <c r="T66" s="5">
        <v>0.4052080773437625</v>
      </c>
    </row>
    <row r="67" spans="19:20" ht="12.75">
      <c r="S67" s="5" t="s">
        <v>15</v>
      </c>
      <c r="T67" s="5">
        <v>0.35945485252405196</v>
      </c>
    </row>
    <row r="68" spans="19:20" ht="12.75">
      <c r="S68" s="5" t="s">
        <v>16</v>
      </c>
      <c r="T68" s="5">
        <v>0.2957458741539339</v>
      </c>
    </row>
    <row r="69" spans="19:20" ht="13.5" thickBot="1">
      <c r="S69" s="6" t="s">
        <v>17</v>
      </c>
      <c r="T69" s="6">
        <v>15</v>
      </c>
    </row>
    <row r="71" ht="13.5" thickBot="1">
      <c r="S71" t="s">
        <v>18</v>
      </c>
    </row>
    <row r="72" spans="19:24" ht="12.75">
      <c r="S72" s="7"/>
      <c r="T72" s="7" t="s">
        <v>23</v>
      </c>
      <c r="U72" s="7" t="s">
        <v>24</v>
      </c>
      <c r="V72" s="7" t="s">
        <v>25</v>
      </c>
      <c r="W72" s="7" t="s">
        <v>26</v>
      </c>
      <c r="X72" s="7" t="s">
        <v>27</v>
      </c>
    </row>
    <row r="73" spans="19:24" ht="12.75">
      <c r="S73" s="5" t="s">
        <v>19</v>
      </c>
      <c r="T73" s="5">
        <v>1</v>
      </c>
      <c r="U73" s="5">
        <v>0.7746290386305086</v>
      </c>
      <c r="V73" s="5">
        <v>0.7746290386305086</v>
      </c>
      <c r="W73" s="5">
        <v>8.85638288755546</v>
      </c>
      <c r="X73" s="5">
        <v>0.010723109055018042</v>
      </c>
    </row>
    <row r="74" spans="10:24" ht="12.75">
      <c r="J74" t="s">
        <v>8</v>
      </c>
      <c r="S74" s="5" t="s">
        <v>20</v>
      </c>
      <c r="T74" s="5">
        <v>13</v>
      </c>
      <c r="U74" s="5">
        <v>1.1370530870279687</v>
      </c>
      <c r="V74" s="5">
        <v>0.08746562207907452</v>
      </c>
      <c r="W74" s="5"/>
      <c r="X74" s="5"/>
    </row>
    <row r="75" spans="19:24" ht="13.5" thickBot="1">
      <c r="S75" s="6" t="s">
        <v>21</v>
      </c>
      <c r="T75" s="6">
        <v>14</v>
      </c>
      <c r="U75" s="6">
        <v>1.9116821256584773</v>
      </c>
      <c r="V75" s="6"/>
      <c r="W75" s="6"/>
      <c r="X75" s="6"/>
    </row>
    <row r="76" ht="13.5" thickBot="1"/>
    <row r="77" spans="19:27" ht="12.75">
      <c r="S77" s="7"/>
      <c r="T77" s="7" t="s">
        <v>28</v>
      </c>
      <c r="U77" s="7" t="s">
        <v>16</v>
      </c>
      <c r="V77" s="7" t="s">
        <v>29</v>
      </c>
      <c r="W77" s="7" t="s">
        <v>30</v>
      </c>
      <c r="X77" s="7" t="s">
        <v>31</v>
      </c>
      <c r="Y77" s="7" t="s">
        <v>32</v>
      </c>
      <c r="Z77" s="7" t="s">
        <v>33</v>
      </c>
      <c r="AA77" s="7" t="s">
        <v>34</v>
      </c>
    </row>
    <row r="78" spans="19:27" ht="12.75">
      <c r="S78" s="5" t="s">
        <v>22</v>
      </c>
      <c r="T78" s="5">
        <v>-93.7457892009882</v>
      </c>
      <c r="U78" s="5">
        <v>31.988377641716013</v>
      </c>
      <c r="V78" s="5">
        <v>-2.9306203100070447</v>
      </c>
      <c r="W78" s="5">
        <v>0.011699423920748036</v>
      </c>
      <c r="X78" s="5">
        <v>-162.85246430268165</v>
      </c>
      <c r="Y78" s="5">
        <v>-24.63911409929476</v>
      </c>
      <c r="Z78" s="5">
        <v>-162.85246430268165</v>
      </c>
      <c r="AA78" s="5">
        <v>-24.63911409929476</v>
      </c>
    </row>
    <row r="79" spans="19:27" ht="13.5" thickBot="1">
      <c r="S79" s="6" t="s">
        <v>35</v>
      </c>
      <c r="T79" s="6">
        <v>0.04780680777135406</v>
      </c>
      <c r="U79" s="6">
        <v>0.016064290651742662</v>
      </c>
      <c r="V79" s="6">
        <v>2.9759675548554614</v>
      </c>
      <c r="W79" s="6">
        <v>0.010723109055028672</v>
      </c>
      <c r="X79" s="6">
        <v>0.013102024451508348</v>
      </c>
      <c r="Y79" s="6">
        <v>0.08251159109119977</v>
      </c>
      <c r="Z79" s="6">
        <v>0.013102024451508348</v>
      </c>
      <c r="AA79" s="6">
        <v>0.08251159109119977</v>
      </c>
    </row>
    <row r="82" spans="19:20" ht="12.75">
      <c r="S82" t="s">
        <v>11</v>
      </c>
      <c r="T82" t="s">
        <v>38</v>
      </c>
    </row>
    <row r="83" ht="13.5" thickBot="1"/>
    <row r="84" spans="19:20" ht="12.75">
      <c r="S84" s="8" t="s">
        <v>12</v>
      </c>
      <c r="T84" s="8"/>
    </row>
    <row r="85" spans="19:20" ht="12.75">
      <c r="S85" s="5" t="s">
        <v>13</v>
      </c>
      <c r="T85" s="5">
        <v>0.5852498259255232</v>
      </c>
    </row>
    <row r="86" spans="19:20" ht="12.75">
      <c r="S86" s="5" t="s">
        <v>14</v>
      </c>
      <c r="T86" s="5">
        <v>0.3425173587458552</v>
      </c>
    </row>
    <row r="87" spans="19:20" ht="12.75">
      <c r="S87" s="5" t="s">
        <v>15</v>
      </c>
      <c r="T87" s="5">
        <v>0.28772713864134314</v>
      </c>
    </row>
    <row r="88" spans="19:20" ht="12.75">
      <c r="S88" s="5" t="s">
        <v>16</v>
      </c>
      <c r="T88" s="5">
        <v>0.267610943981216</v>
      </c>
    </row>
    <row r="89" spans="19:20" ht="13.5" thickBot="1">
      <c r="S89" s="6" t="s">
        <v>17</v>
      </c>
      <c r="T89" s="6">
        <v>14</v>
      </c>
    </row>
    <row r="91" ht="13.5" thickBot="1">
      <c r="S91" t="s">
        <v>18</v>
      </c>
    </row>
    <row r="92" spans="19:24" ht="12.75">
      <c r="S92" s="7"/>
      <c r="T92" s="7" t="s">
        <v>23</v>
      </c>
      <c r="U92" s="7" t="s">
        <v>24</v>
      </c>
      <c r="V92" s="7" t="s">
        <v>25</v>
      </c>
      <c r="W92" s="7" t="s">
        <v>26</v>
      </c>
      <c r="X92" s="7" t="s">
        <v>27</v>
      </c>
    </row>
    <row r="93" spans="19:24" ht="12.75">
      <c r="S93" s="5" t="s">
        <v>19</v>
      </c>
      <c r="T93" s="5">
        <v>1</v>
      </c>
      <c r="U93" s="5">
        <v>0.44770019264300864</v>
      </c>
      <c r="V93" s="5">
        <v>0.44770019264300864</v>
      </c>
      <c r="W93" s="5">
        <v>6.2514324288623975</v>
      </c>
      <c r="X93" s="5">
        <v>0.02790073245133622</v>
      </c>
    </row>
    <row r="94" spans="19:24" ht="12.75">
      <c r="S94" s="5" t="s">
        <v>20</v>
      </c>
      <c r="T94" s="5">
        <v>12</v>
      </c>
      <c r="U94" s="5">
        <v>0.8593874080622104</v>
      </c>
      <c r="V94" s="5">
        <v>0.07161561733851753</v>
      </c>
      <c r="W94" s="5"/>
      <c r="X94" s="5"/>
    </row>
    <row r="95" spans="19:24" ht="13.5" thickBot="1">
      <c r="S95" s="6" t="s">
        <v>21</v>
      </c>
      <c r="T95" s="6">
        <v>13</v>
      </c>
      <c r="U95" s="6">
        <v>1.307087600705219</v>
      </c>
      <c r="V95" s="6"/>
      <c r="W95" s="6"/>
      <c r="X95" s="6"/>
    </row>
    <row r="96" ht="13.5" thickBot="1"/>
    <row r="97" spans="19:27" ht="12.75">
      <c r="S97" s="7"/>
      <c r="T97" s="7" t="s">
        <v>28</v>
      </c>
      <c r="U97" s="7" t="s">
        <v>16</v>
      </c>
      <c r="V97" s="7" t="s">
        <v>29</v>
      </c>
      <c r="W97" s="7" t="s">
        <v>30</v>
      </c>
      <c r="X97" s="7" t="s">
        <v>31</v>
      </c>
      <c r="Y97" s="7" t="s">
        <v>32</v>
      </c>
      <c r="Z97" s="7" t="s">
        <v>33</v>
      </c>
      <c r="AA97" s="7" t="s">
        <v>34</v>
      </c>
    </row>
    <row r="98" spans="19:27" ht="12.75">
      <c r="S98" s="5" t="s">
        <v>22</v>
      </c>
      <c r="T98" s="5">
        <v>84.84694641482308</v>
      </c>
      <c r="U98" s="5">
        <v>33.21625636838029</v>
      </c>
      <c r="V98" s="5">
        <v>2.5543801647554667</v>
      </c>
      <c r="W98" s="5">
        <v>0.025261359334311086</v>
      </c>
      <c r="X98" s="5">
        <v>12.474942123483103</v>
      </c>
      <c r="Y98" s="5">
        <v>157.21895070616307</v>
      </c>
      <c r="Z98" s="5">
        <v>12.474942123483103</v>
      </c>
      <c r="AA98" s="5">
        <v>157.21895070616307</v>
      </c>
    </row>
    <row r="99" spans="19:27" ht="13.5" thickBot="1">
      <c r="S99" s="6" t="s">
        <v>35</v>
      </c>
      <c r="T99" s="6">
        <v>-0.041720172725017594</v>
      </c>
      <c r="U99" s="6">
        <v>0.016686157061088416</v>
      </c>
      <c r="V99" s="6">
        <v>-2.500286469333775</v>
      </c>
      <c r="W99" s="6">
        <v>0.02790073245265501</v>
      </c>
      <c r="X99" s="6">
        <v>-0.07807618518585079</v>
      </c>
      <c r="Y99" s="6">
        <v>-0.005364160264184403</v>
      </c>
      <c r="Z99" s="6">
        <v>-0.07807618518585079</v>
      </c>
      <c r="AA99" s="6">
        <v>-0.005364160264184403</v>
      </c>
    </row>
    <row r="102" ht="12.75">
      <c r="S102" t="s">
        <v>39</v>
      </c>
    </row>
    <row r="103" ht="13.5" thickBot="1"/>
    <row r="104" spans="19:20" ht="12.75">
      <c r="S104" s="8" t="s">
        <v>12</v>
      </c>
      <c r="T104" s="8"/>
    </row>
    <row r="105" spans="19:20" ht="12.75">
      <c r="S105" s="5" t="s">
        <v>13</v>
      </c>
      <c r="T105" s="5">
        <v>0.7472741587476293</v>
      </c>
    </row>
    <row r="106" spans="19:20" ht="12.75">
      <c r="S106" s="5" t="s">
        <v>14</v>
      </c>
      <c r="T106" s="5">
        <v>0.5584186683319771</v>
      </c>
    </row>
    <row r="107" spans="19:20" ht="12.75">
      <c r="S107" s="5" t="s">
        <v>15</v>
      </c>
      <c r="T107" s="5">
        <v>0.524450873588283</v>
      </c>
    </row>
    <row r="108" spans="19:20" ht="12.75">
      <c r="S108" s="5" t="s">
        <v>16</v>
      </c>
      <c r="T108" s="5">
        <v>0.22220925568495534</v>
      </c>
    </row>
    <row r="109" spans="19:20" ht="13.5" thickBot="1">
      <c r="S109" s="6" t="s">
        <v>17</v>
      </c>
      <c r="T109" s="6">
        <v>15</v>
      </c>
    </row>
    <row r="111" ht="13.5" thickBot="1">
      <c r="S111" t="s">
        <v>18</v>
      </c>
    </row>
    <row r="112" spans="19:24" ht="12.75">
      <c r="S112" s="7"/>
      <c r="T112" s="7" t="s">
        <v>23</v>
      </c>
      <c r="U112" s="7" t="s">
        <v>24</v>
      </c>
      <c r="V112" s="7" t="s">
        <v>25</v>
      </c>
      <c r="W112" s="7" t="s">
        <v>26</v>
      </c>
      <c r="X112" s="7" t="s">
        <v>27</v>
      </c>
    </row>
    <row r="113" spans="19:24" ht="12.75">
      <c r="S113" s="5" t="s">
        <v>19</v>
      </c>
      <c r="T113" s="5">
        <v>1</v>
      </c>
      <c r="U113" s="5">
        <v>0.8117398471954249</v>
      </c>
      <c r="V113" s="5">
        <v>0.8117398471954249</v>
      </c>
      <c r="W113" s="5">
        <v>16.439650337784858</v>
      </c>
      <c r="X113" s="5">
        <v>0.001364575978702005</v>
      </c>
    </row>
    <row r="114" spans="19:24" ht="12.75">
      <c r="S114" s="5" t="s">
        <v>20</v>
      </c>
      <c r="T114" s="5">
        <v>13</v>
      </c>
      <c r="U114" s="5">
        <v>0.6419003930568041</v>
      </c>
      <c r="V114" s="5">
        <v>0.04937695331206186</v>
      </c>
      <c r="W114" s="5"/>
      <c r="X114" s="5"/>
    </row>
    <row r="115" spans="19:24" ht="13.5" thickBot="1">
      <c r="S115" s="6" t="s">
        <v>21</v>
      </c>
      <c r="T115" s="6">
        <v>14</v>
      </c>
      <c r="U115" s="6">
        <v>1.453640240252229</v>
      </c>
      <c r="V115" s="6"/>
      <c r="W115" s="6"/>
      <c r="X115" s="6"/>
    </row>
    <row r="116" ht="13.5" thickBot="1"/>
    <row r="117" spans="19:27" ht="12.75">
      <c r="S117" s="7"/>
      <c r="T117" s="7" t="s">
        <v>28</v>
      </c>
      <c r="U117" s="7" t="s">
        <v>16</v>
      </c>
      <c r="V117" s="7" t="s">
        <v>29</v>
      </c>
      <c r="W117" s="7" t="s">
        <v>30</v>
      </c>
      <c r="X117" s="7" t="s">
        <v>31</v>
      </c>
      <c r="Y117" s="7" t="s">
        <v>32</v>
      </c>
      <c r="Z117" s="7" t="s">
        <v>33</v>
      </c>
      <c r="AA117" s="7" t="s">
        <v>34</v>
      </c>
    </row>
    <row r="118" spans="19:27" ht="12.75">
      <c r="S118" s="5" t="s">
        <v>22</v>
      </c>
      <c r="T118" s="5">
        <v>99.54817402450527</v>
      </c>
      <c r="U118" s="5">
        <v>24.03453169607111</v>
      </c>
      <c r="V118" s="5">
        <v>4.141881160130042</v>
      </c>
      <c r="W118" s="5">
        <v>0.0011586721544852821</v>
      </c>
      <c r="X118" s="5">
        <v>47.624735088493075</v>
      </c>
      <c r="Y118" s="5">
        <v>151.47161296051746</v>
      </c>
      <c r="Z118" s="5">
        <v>47.624735088493075</v>
      </c>
      <c r="AA118" s="5">
        <v>151.47161296051746</v>
      </c>
    </row>
    <row r="119" spans="19:27" ht="13.5" thickBot="1">
      <c r="S119" s="6" t="s">
        <v>35</v>
      </c>
      <c r="T119" s="6">
        <v>-0.04893857183775021</v>
      </c>
      <c r="U119" s="6">
        <v>0.012069936999264952</v>
      </c>
      <c r="V119" s="6">
        <v>-4.054583867399683</v>
      </c>
      <c r="W119" s="6">
        <v>0.0013645759787042468</v>
      </c>
      <c r="X119" s="6">
        <v>-0.07501408038802897</v>
      </c>
      <c r="Y119" s="6">
        <v>-0.022863063287471452</v>
      </c>
      <c r="Z119" s="6">
        <v>-0.07501408038802897</v>
      </c>
      <c r="AA119" s="6">
        <v>-0.022863063287471452</v>
      </c>
    </row>
    <row r="122" ht="12.75">
      <c r="S122" t="s">
        <v>11</v>
      </c>
    </row>
    <row r="123" ht="13.5" thickBot="1"/>
    <row r="124" spans="19:20" ht="12.75">
      <c r="S124" s="8" t="s">
        <v>12</v>
      </c>
      <c r="T124" s="8"/>
    </row>
    <row r="125" spans="19:20" ht="12.75">
      <c r="S125" s="5" t="s">
        <v>13</v>
      </c>
      <c r="T125" s="5">
        <v>0.9063129489334297</v>
      </c>
    </row>
    <row r="126" spans="19:20" ht="12.75">
      <c r="S126" s="5" t="s">
        <v>14</v>
      </c>
      <c r="T126" s="5">
        <v>0.8214031614044096</v>
      </c>
    </row>
    <row r="127" spans="19:20" ht="12.75">
      <c r="S127" s="5" t="s">
        <v>15</v>
      </c>
      <c r="T127" s="5">
        <v>0.8065200915214438</v>
      </c>
    </row>
    <row r="128" spans="19:20" ht="12.75">
      <c r="S128" s="5" t="s">
        <v>16</v>
      </c>
      <c r="T128" s="5">
        <v>0.31737480248346256</v>
      </c>
    </row>
    <row r="129" spans="19:20" ht="13.5" thickBot="1">
      <c r="S129" s="6" t="s">
        <v>17</v>
      </c>
      <c r="T129" s="6">
        <v>14</v>
      </c>
    </row>
    <row r="131" ht="13.5" thickBot="1">
      <c r="S131" t="s">
        <v>18</v>
      </c>
    </row>
    <row r="132" spans="19:24" ht="12.75">
      <c r="S132" s="7"/>
      <c r="T132" s="7" t="s">
        <v>23</v>
      </c>
      <c r="U132" s="7" t="s">
        <v>24</v>
      </c>
      <c r="V132" s="7" t="s">
        <v>25</v>
      </c>
      <c r="W132" s="7" t="s">
        <v>26</v>
      </c>
      <c r="X132" s="7" t="s">
        <v>27</v>
      </c>
    </row>
    <row r="133" spans="19:24" ht="12.75">
      <c r="S133" s="5" t="s">
        <v>19</v>
      </c>
      <c r="T133" s="5">
        <v>1</v>
      </c>
      <c r="U133" s="5">
        <v>5.559154399338607</v>
      </c>
      <c r="V133" s="5">
        <v>5.559154399338607</v>
      </c>
      <c r="W133" s="5">
        <v>55.190439060192205</v>
      </c>
      <c r="X133" s="5">
        <v>7.95686861191774E-06</v>
      </c>
    </row>
    <row r="134" spans="19:24" ht="12.75">
      <c r="S134" s="5" t="s">
        <v>20</v>
      </c>
      <c r="T134" s="5">
        <v>12</v>
      </c>
      <c r="U134" s="5">
        <v>1.2087211830170022</v>
      </c>
      <c r="V134" s="5">
        <v>0.10072676525141684</v>
      </c>
      <c r="W134" s="5"/>
      <c r="X134" s="5"/>
    </row>
    <row r="135" spans="19:24" ht="13.5" thickBot="1">
      <c r="S135" s="6" t="s">
        <v>21</v>
      </c>
      <c r="T135" s="6">
        <v>13</v>
      </c>
      <c r="U135" s="6">
        <v>6.767875582355609</v>
      </c>
      <c r="V135" s="6"/>
      <c r="W135" s="6"/>
      <c r="X135" s="6"/>
    </row>
    <row r="136" ht="13.5" thickBot="1"/>
    <row r="137" spans="19:27" ht="12.75">
      <c r="S137" s="7"/>
      <c r="T137" s="7" t="s">
        <v>28</v>
      </c>
      <c r="U137" s="7" t="s">
        <v>16</v>
      </c>
      <c r="V137" s="7" t="s">
        <v>29</v>
      </c>
      <c r="W137" s="7" t="s">
        <v>30</v>
      </c>
      <c r="X137" s="7" t="s">
        <v>31</v>
      </c>
      <c r="Y137" s="7" t="s">
        <v>32</v>
      </c>
      <c r="Z137" s="7" t="s">
        <v>33</v>
      </c>
      <c r="AA137" s="7" t="s">
        <v>34</v>
      </c>
    </row>
    <row r="138" spans="19:27" ht="12.75">
      <c r="S138" s="5" t="s">
        <v>22</v>
      </c>
      <c r="T138" s="5">
        <v>294.65401495393934</v>
      </c>
      <c r="U138" s="5">
        <v>39.39301826495821</v>
      </c>
      <c r="V138" s="5">
        <v>7.479853738855213</v>
      </c>
      <c r="W138" s="5">
        <v>7.431539558413976E-06</v>
      </c>
      <c r="X138" s="5">
        <v>208.82400282667538</v>
      </c>
      <c r="Y138" s="5">
        <v>380.4840270812033</v>
      </c>
      <c r="Z138" s="5">
        <v>208.82400282667538</v>
      </c>
      <c r="AA138" s="5">
        <v>380.4840270812033</v>
      </c>
    </row>
    <row r="139" spans="19:27" ht="13.5" thickBot="1">
      <c r="S139" s="6" t="s">
        <v>35</v>
      </c>
      <c r="T139" s="6">
        <v>-0.14701336736040793</v>
      </c>
      <c r="U139" s="6">
        <v>0.019789047946569358</v>
      </c>
      <c r="V139" s="6">
        <v>-7.429026790846412</v>
      </c>
      <c r="W139" s="6">
        <v>7.956868612695654E-06</v>
      </c>
      <c r="X139" s="6">
        <v>-0.19012999817597406</v>
      </c>
      <c r="Y139" s="6">
        <v>-0.1038967365448418</v>
      </c>
      <c r="Z139" s="6">
        <v>-0.19012999817597406</v>
      </c>
      <c r="AA139" s="6">
        <v>-0.1038967365448418</v>
      </c>
    </row>
  </sheetData>
  <printOptions/>
  <pageMargins left="0.31" right="0.36" top="0.33" bottom="0.42" header="0.5" footer="0.25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Walker</dc:creator>
  <cp:keywords/>
  <dc:description/>
  <cp:lastModifiedBy>Tom Walker</cp:lastModifiedBy>
  <cp:lastPrinted>2000-09-29T15:28:08Z</cp:lastPrinted>
  <dcterms:created xsi:type="dcterms:W3CDTF">2000-05-09T13:55:34Z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